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045" activeTab="0"/>
  </bookViews>
  <sheets>
    <sheet name="classifica" sheetId="1" r:id="rId1"/>
    <sheet name="Foglio1" sheetId="2" r:id="rId2"/>
  </sheets>
  <definedNames>
    <definedName name="_xlnm.Print_Area" localSheetId="0">'classifica'!$A$1:$AH$82</definedName>
  </definedNames>
  <calcPr fullCalcOnLoad="1"/>
</workbook>
</file>

<file path=xl/sharedStrings.xml><?xml version="1.0" encoding="utf-8"?>
<sst xmlns="http://schemas.openxmlformats.org/spreadsheetml/2006/main" count="203" uniqueCount="120">
  <si>
    <t>Data Nascita</t>
  </si>
  <si>
    <t>COGNOME</t>
  </si>
  <si>
    <t>CATEGORIA</t>
  </si>
  <si>
    <t>GARE</t>
  </si>
  <si>
    <t>NOME</t>
  </si>
  <si>
    <t>PUNTI</t>
  </si>
  <si>
    <t>ATLETI PRESENTI IN GARA</t>
  </si>
  <si>
    <t>Note a piè di pagina</t>
  </si>
  <si>
    <t>Trofeo della Befana Acerra 06/01/2018</t>
  </si>
  <si>
    <t>MORETTA</t>
  </si>
  <si>
    <t>GIOVANNI</t>
  </si>
  <si>
    <t>SM45</t>
  </si>
  <si>
    <t>PAONE</t>
  </si>
  <si>
    <t>SM35</t>
  </si>
  <si>
    <t>LETIZIA</t>
  </si>
  <si>
    <t>ANGELO</t>
  </si>
  <si>
    <t>SM40</t>
  </si>
  <si>
    <t>AMODIO</t>
  </si>
  <si>
    <t>DOMENICO</t>
  </si>
  <si>
    <t>SM50</t>
  </si>
  <si>
    <t>SM60</t>
  </si>
  <si>
    <t>MARTONE</t>
  </si>
  <si>
    <t>SM</t>
  </si>
  <si>
    <t>BUCCIERO</t>
  </si>
  <si>
    <t>MARIO</t>
  </si>
  <si>
    <t>SAVIANO</t>
  </si>
  <si>
    <t>NICOLA</t>
  </si>
  <si>
    <t>GARATTO</t>
  </si>
  <si>
    <t>ALESSANDRO</t>
  </si>
  <si>
    <t>CONTE</t>
  </si>
  <si>
    <t>GIUSEPPE</t>
  </si>
  <si>
    <t>ARECCHIA</t>
  </si>
  <si>
    <t>BARTOLOMEO</t>
  </si>
  <si>
    <t>ROSATO</t>
  </si>
  <si>
    <t>BIAGIO</t>
  </si>
  <si>
    <t>GOLINO</t>
  </si>
  <si>
    <t>SM55</t>
  </si>
  <si>
    <t>MEZZACAPO</t>
  </si>
  <si>
    <t>MASSIMO</t>
  </si>
  <si>
    <t>FERONE</t>
  </si>
  <si>
    <t>COLELLA</t>
  </si>
  <si>
    <t>CARMINE</t>
  </si>
  <si>
    <t>BIZZARRO</t>
  </si>
  <si>
    <t>PIETRO</t>
  </si>
  <si>
    <t>FERRELLI</t>
  </si>
  <si>
    <t>ALFONSO</t>
  </si>
  <si>
    <t>MAIETTA</t>
  </si>
  <si>
    <t>RAFFAELE</t>
  </si>
  <si>
    <t>LUIGI</t>
  </si>
  <si>
    <t>VALENTINO</t>
  </si>
  <si>
    <t>ANTONIO</t>
  </si>
  <si>
    <t>OCCHIPINTI</t>
  </si>
  <si>
    <t>CIRO</t>
  </si>
  <si>
    <t>MARTUCCI</t>
  </si>
  <si>
    <t>DI SARNO</t>
  </si>
  <si>
    <t>GASPARE</t>
  </si>
  <si>
    <t>SM65</t>
  </si>
  <si>
    <t>TELLONE</t>
  </si>
  <si>
    <t>MICHELE</t>
  </si>
  <si>
    <t>D'ANNA</t>
  </si>
  <si>
    <t>DONATO</t>
  </si>
  <si>
    <t>SALSANO</t>
  </si>
  <si>
    <t>GIANLUCA</t>
  </si>
  <si>
    <t>GIONTI</t>
  </si>
  <si>
    <t>GAETANO</t>
  </si>
  <si>
    <t>AVALLONE</t>
  </si>
  <si>
    <t>ROBERTO</t>
  </si>
  <si>
    <t>STELLATO</t>
  </si>
  <si>
    <t>TERESA</t>
  </si>
  <si>
    <t>SF</t>
  </si>
  <si>
    <t>PICCOLO</t>
  </si>
  <si>
    <t>CARLO</t>
  </si>
  <si>
    <t>TAPPA</t>
  </si>
  <si>
    <t>ANTONELLA</t>
  </si>
  <si>
    <t>SF55</t>
  </si>
  <si>
    <t>NCHM 04/02/2018</t>
  </si>
  <si>
    <t>COSTANTINO</t>
  </si>
  <si>
    <t>TIZIANA</t>
  </si>
  <si>
    <t>CRISTIANO</t>
  </si>
  <si>
    <t>FECONDO</t>
  </si>
  <si>
    <t>PASQUALE</t>
  </si>
  <si>
    <t>GALLO</t>
  </si>
  <si>
    <t>ANGELA</t>
  </si>
  <si>
    <t>GENTILE</t>
  </si>
  <si>
    <t>IADICICCO</t>
  </si>
  <si>
    <t>LASCO</t>
  </si>
  <si>
    <t>FEDERICO</t>
  </si>
  <si>
    <t>MUSONE</t>
  </si>
  <si>
    <t>SALZILLO</t>
  </si>
  <si>
    <t>MADDALENA</t>
  </si>
  <si>
    <t>SF45</t>
  </si>
  <si>
    <t>SCIALLA</t>
  </si>
  <si>
    <t>TOMMASO</t>
  </si>
  <si>
    <t>SORBO</t>
  </si>
  <si>
    <t>TARTAGLIONE</t>
  </si>
  <si>
    <t>SF40</t>
  </si>
  <si>
    <t>Casolla 25/02/2018</t>
  </si>
  <si>
    <t>LATINO</t>
  </si>
  <si>
    <t>ANIELLO</t>
  </si>
  <si>
    <t>CUCCARO</t>
  </si>
  <si>
    <t>ACCIARINO</t>
  </si>
  <si>
    <t>CARTA</t>
  </si>
  <si>
    <t>SALVATORE</t>
  </si>
  <si>
    <t>BOCCAGNA</t>
  </si>
  <si>
    <t>Santa Maria a Vico, 18/03/2018</t>
  </si>
  <si>
    <t>DELLI PAOLI</t>
  </si>
  <si>
    <t>FRANCESCO</t>
  </si>
  <si>
    <t>Flik Flok 21km, 22/04/2018</t>
  </si>
  <si>
    <t>CIPULLO</t>
  </si>
  <si>
    <t>MARCO</t>
  </si>
  <si>
    <t>GABRIELE</t>
  </si>
  <si>
    <t>10 MIGLIA Normanna, 01/05/2018</t>
  </si>
  <si>
    <t>Maddaloni 06/05/2018</t>
  </si>
  <si>
    <t>GENEROSO</t>
  </si>
  <si>
    <t>Orta di Atella, 13/05/2018</t>
  </si>
  <si>
    <t>RAUCCI</t>
  </si>
  <si>
    <t>LINA</t>
  </si>
  <si>
    <t>CICCHELLA</t>
  </si>
  <si>
    <t>BARCA</t>
  </si>
  <si>
    <t>San Nicola la Strada, 03/06/2018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</si>
</sst>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4"/>
      <color indexed="10"/>
      <name val="Arial"/>
      <family val="2"/>
    </font>
    <font>
      <b/>
      <sz val="24"/>
      <name val="Verdana"/>
      <family val="0"/>
    </font>
    <font>
      <b/>
      <sz val="24"/>
      <color indexed="8"/>
      <name val="Verdana"/>
      <family val="0"/>
    </font>
    <font>
      <b/>
      <sz val="20"/>
      <color indexed="8"/>
      <name val="Verdana"/>
      <family val="0"/>
    </font>
    <font>
      <sz val="10"/>
      <color indexed="52"/>
      <name val="Arial"/>
      <family val="0"/>
    </font>
    <font>
      <sz val="10"/>
      <color indexed="10"/>
      <name val="Arial"/>
      <family val="2"/>
    </font>
    <font>
      <sz val="11"/>
      <color indexed="52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48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44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textRotation="90" wrapText="1"/>
      <protection locked="0"/>
    </xf>
    <xf numFmtId="0" fontId="5" fillId="33" borderId="10" xfId="0" applyFont="1" applyFill="1" applyBorder="1" applyAlignment="1" applyProtection="1">
      <alignment horizontal="center" textRotation="90" wrapText="1"/>
      <protection locked="0"/>
    </xf>
    <xf numFmtId="0" fontId="6" fillId="33" borderId="10" xfId="0" applyFont="1" applyFill="1" applyBorder="1" applyAlignment="1" applyProtection="1">
      <alignment horizontal="center" textRotation="90" wrapText="1"/>
      <protection locked="0"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7" fillId="35" borderId="10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8" fillId="0" borderId="0" xfId="0" applyFont="1" applyFill="1" applyAlignment="1" applyProtection="1">
      <alignment/>
      <protection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1" fontId="9" fillId="35" borderId="10" xfId="0" applyNumberFormat="1" applyFont="1" applyFill="1" applyBorder="1" applyAlignment="1">
      <alignment/>
    </xf>
    <xf numFmtId="1" fontId="7" fillId="13" borderId="10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2" fillId="0" borderId="0" xfId="0" applyFont="1" applyFill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/>
    </xf>
    <xf numFmtId="43" fontId="0" fillId="0" borderId="0" xfId="45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1" fontId="7" fillId="36" borderId="10" xfId="0" applyNumberFormat="1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9" borderId="10" xfId="0" applyFont="1" applyFill="1" applyBorder="1" applyAlignment="1">
      <alignment/>
    </xf>
    <xf numFmtId="1" fontId="0" fillId="9" borderId="10" xfId="0" applyNumberFormat="1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10" fillId="33" borderId="10" xfId="0" applyNumberFormat="1" applyFont="1" applyFill="1" applyBorder="1" applyAlignment="1" applyProtection="1">
      <alignment horizontal="center" textRotation="90" wrapText="1"/>
      <protection locked="0"/>
    </xf>
    <xf numFmtId="0" fontId="10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Border="1" applyAlignment="1">
      <alignment/>
    </xf>
    <xf numFmtId="0" fontId="0" fillId="37" borderId="11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  <u val="none"/>
        <color auto="1"/>
      </font>
      <fill>
        <patternFill patternType="solid">
          <fgColor indexed="65"/>
          <bgColor theme="0"/>
        </patternFill>
      </fill>
    </dxf>
    <dxf>
      <font>
        <u val="none"/>
        <color auto="1"/>
      </font>
      <fill>
        <patternFill patternType="solid">
          <fgColor indexed="65"/>
          <bgColor theme="9" tint="0.399980008602142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0</xdr:row>
      <xdr:rowOff>142875</xdr:rowOff>
    </xdr:from>
    <xdr:ext cx="11458575" cy="1590675"/>
    <xdr:sp>
      <xdr:nvSpPr>
        <xdr:cNvPr id="1" name="Rettangolo 1"/>
        <xdr:cNvSpPr>
          <a:spLocks/>
        </xdr:cNvSpPr>
      </xdr:nvSpPr>
      <xdr:spPr>
        <a:xfrm>
          <a:off x="781050" y="142875"/>
          <a:ext cx="11458575" cy="1590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</a:rPr>
            <a:t>CAMPIONATO</a:t>
          </a:r>
          <a:r>
            <a:rPr lang="en-US" cap="none" sz="4800" b="1" i="0" u="none" baseline="0">
              <a:solidFill>
                <a:srgbClr val="FF0000"/>
              </a:solidFill>
            </a:rPr>
            <a:t> </a:t>
          </a:r>
          <a:r>
            <a:rPr lang="en-US" cap="none" sz="4800" b="1" i="0" u="none" baseline="0">
              <a:solidFill>
                <a:srgbClr val="FF0000"/>
              </a:solidFill>
            </a:rPr>
            <a:t>INTERNO DI SOCIETA'</a:t>
          </a:r>
          <a:r>
            <a:rPr lang="en-US" cap="none" sz="4800" b="1" i="0" u="none" baseline="0">
              <a:solidFill>
                <a:srgbClr val="FF0000"/>
              </a:solidFill>
            </a:rPr>
            <a:t> 2018
</a:t>
          </a:r>
          <a:r>
            <a:rPr lang="en-US" cap="none" sz="4800" b="1" i="0" u="none" baseline="0">
              <a:solidFill>
                <a:srgbClr val="FF0000"/>
              </a:solidFill>
            </a:rPr>
            <a:t>ASD PODISTICA MARCIANISE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3"/>
  <sheetViews>
    <sheetView tabSelected="1" zoomScale="90" zoomScaleNormal="90" zoomScalePageLayoutView="0" workbookViewId="0" topLeftCell="A1">
      <selection activeCell="J21" sqref="J21"/>
    </sheetView>
  </sheetViews>
  <sheetFormatPr defaultColWidth="8.8515625" defaultRowHeight="12.75"/>
  <cols>
    <col min="1" max="1" width="3.421875" style="1" customWidth="1"/>
    <col min="2" max="2" width="20.8515625" style="1" customWidth="1"/>
    <col min="3" max="3" width="18.421875" style="1" customWidth="1"/>
    <col min="4" max="4" width="7.8515625" style="25" customWidth="1"/>
    <col min="5" max="5" width="10.421875" style="25" hidden="1" customWidth="1"/>
    <col min="6" max="6" width="6.8515625" style="26" customWidth="1"/>
    <col min="7" max="7" width="6.8515625" style="27" customWidth="1"/>
    <col min="8" max="8" width="7.00390625" style="28" customWidth="1"/>
    <col min="9" max="9" width="5.7109375" style="29" customWidth="1"/>
    <col min="10" max="11" width="5.7109375" style="28" customWidth="1"/>
    <col min="12" max="12" width="5.7109375" style="29" customWidth="1"/>
    <col min="13" max="19" width="5.7109375" style="28" customWidth="1"/>
    <col min="20" max="34" width="5.7109375" style="7" customWidth="1"/>
    <col min="35" max="16384" width="8.8515625" style="1" customWidth="1"/>
  </cols>
  <sheetData>
    <row r="1" spans="2:34" ht="148.5" customHeight="1">
      <c r="B1" s="44" t="s">
        <v>7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</row>
    <row r="2" spans="2:34" s="2" customFormat="1" ht="158.25" customHeight="1">
      <c r="B2" s="3" t="s">
        <v>1</v>
      </c>
      <c r="C2" s="4" t="s">
        <v>4</v>
      </c>
      <c r="D2" s="5" t="s">
        <v>2</v>
      </c>
      <c r="E2" s="6" t="s">
        <v>0</v>
      </c>
      <c r="F2" s="5" t="s">
        <v>3</v>
      </c>
      <c r="G2" s="5" t="s">
        <v>5</v>
      </c>
      <c r="H2" s="40" t="s">
        <v>8</v>
      </c>
      <c r="I2" s="41" t="s">
        <v>75</v>
      </c>
      <c r="J2" s="40" t="s">
        <v>96</v>
      </c>
      <c r="K2" s="40" t="s">
        <v>104</v>
      </c>
      <c r="L2" s="40" t="s">
        <v>107</v>
      </c>
      <c r="M2" s="40" t="s">
        <v>111</v>
      </c>
      <c r="N2" s="40" t="s">
        <v>112</v>
      </c>
      <c r="O2" s="40" t="s">
        <v>114</v>
      </c>
      <c r="P2" s="40" t="s">
        <v>119</v>
      </c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</row>
    <row r="3" spans="1:34" ht="17.25" customHeight="1">
      <c r="A3" s="7">
        <v>1</v>
      </c>
      <c r="B3" s="30" t="s">
        <v>9</v>
      </c>
      <c r="C3" s="31" t="s">
        <v>10</v>
      </c>
      <c r="D3" s="31" t="s">
        <v>11</v>
      </c>
      <c r="E3" s="6"/>
      <c r="F3" s="6">
        <f aca="true" t="shared" si="0" ref="F3:F36">COUNTIF(H3:HA3,"&gt;0")</f>
        <v>8</v>
      </c>
      <c r="G3" s="10">
        <f aca="true" t="shared" si="1" ref="G3:G36">SUM(H3:AH3)</f>
        <v>230</v>
      </c>
      <c r="H3" s="11">
        <v>10</v>
      </c>
      <c r="I3" s="11">
        <v>10</v>
      </c>
      <c r="J3" s="11">
        <v>10</v>
      </c>
      <c r="K3" s="11">
        <v>10</v>
      </c>
      <c r="L3" s="11">
        <v>68</v>
      </c>
      <c r="M3" s="11">
        <v>0</v>
      </c>
      <c r="N3" s="11">
        <v>49</v>
      </c>
      <c r="O3" s="11">
        <v>63</v>
      </c>
      <c r="P3" s="11">
        <v>10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t="17.25" customHeight="1">
      <c r="A4" s="7">
        <f>A3+1</f>
        <v>2</v>
      </c>
      <c r="B4" s="30" t="s">
        <v>17</v>
      </c>
      <c r="C4" s="31" t="s">
        <v>18</v>
      </c>
      <c r="D4" s="12" t="s">
        <v>16</v>
      </c>
      <c r="E4" s="6"/>
      <c r="F4" s="6">
        <f t="shared" si="0"/>
        <v>8</v>
      </c>
      <c r="G4" s="10">
        <f t="shared" si="1"/>
        <v>222</v>
      </c>
      <c r="H4" s="11">
        <v>10</v>
      </c>
      <c r="I4" s="11">
        <v>10</v>
      </c>
      <c r="J4" s="11">
        <v>10</v>
      </c>
      <c r="K4" s="11">
        <v>10</v>
      </c>
      <c r="L4" s="11">
        <v>67</v>
      </c>
      <c r="M4" s="11">
        <v>0</v>
      </c>
      <c r="N4" s="11">
        <v>44</v>
      </c>
      <c r="O4" s="11">
        <v>61</v>
      </c>
      <c r="P4" s="11">
        <v>10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4" ht="16.5" customHeight="1">
      <c r="A5" s="7">
        <f aca="true" t="shared" si="2" ref="A5:A68">A4+1</f>
        <v>3</v>
      </c>
      <c r="B5" s="30" t="s">
        <v>85</v>
      </c>
      <c r="C5" s="30" t="s">
        <v>86</v>
      </c>
      <c r="D5" s="30" t="s">
        <v>19</v>
      </c>
      <c r="E5" s="18"/>
      <c r="F5" s="6">
        <f t="shared" si="0"/>
        <v>8</v>
      </c>
      <c r="G5" s="10">
        <f t="shared" si="1"/>
        <v>221</v>
      </c>
      <c r="H5" s="11">
        <v>0</v>
      </c>
      <c r="I5" s="11">
        <v>10</v>
      </c>
      <c r="J5" s="11">
        <v>10</v>
      </c>
      <c r="K5" s="11">
        <v>10</v>
      </c>
      <c r="L5" s="11">
        <v>64</v>
      </c>
      <c r="M5" s="11">
        <v>10</v>
      </c>
      <c r="N5" s="11">
        <v>47</v>
      </c>
      <c r="O5" s="11">
        <v>60</v>
      </c>
      <c r="P5" s="11">
        <v>10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4" ht="17.25" customHeight="1">
      <c r="A6" s="7">
        <f t="shared" si="2"/>
        <v>4</v>
      </c>
      <c r="B6" s="30" t="s">
        <v>14</v>
      </c>
      <c r="C6" s="31" t="s">
        <v>15</v>
      </c>
      <c r="D6" s="12" t="s">
        <v>16</v>
      </c>
      <c r="E6" s="6"/>
      <c r="F6" s="6">
        <f t="shared" si="0"/>
        <v>7</v>
      </c>
      <c r="G6" s="10">
        <f t="shared" si="1"/>
        <v>210</v>
      </c>
      <c r="H6" s="11">
        <v>10</v>
      </c>
      <c r="I6" s="11">
        <v>10</v>
      </c>
      <c r="J6" s="11">
        <v>0</v>
      </c>
      <c r="K6" s="11">
        <v>10</v>
      </c>
      <c r="L6" s="11">
        <v>66</v>
      </c>
      <c r="M6" s="11">
        <v>0</v>
      </c>
      <c r="N6" s="11">
        <v>45</v>
      </c>
      <c r="O6" s="11">
        <v>59</v>
      </c>
      <c r="P6" s="11">
        <v>10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17.25" customHeight="1">
      <c r="A7" s="7">
        <f t="shared" si="2"/>
        <v>5</v>
      </c>
      <c r="B7" s="30" t="s">
        <v>29</v>
      </c>
      <c r="C7" s="31" t="s">
        <v>48</v>
      </c>
      <c r="D7" s="12" t="s">
        <v>13</v>
      </c>
      <c r="E7" s="6"/>
      <c r="F7" s="6">
        <f t="shared" si="0"/>
        <v>8</v>
      </c>
      <c r="G7" s="10">
        <f t="shared" si="1"/>
        <v>209</v>
      </c>
      <c r="H7" s="11">
        <v>10</v>
      </c>
      <c r="I7" s="11">
        <v>10</v>
      </c>
      <c r="J7" s="11">
        <v>10</v>
      </c>
      <c r="K7" s="11">
        <v>10</v>
      </c>
      <c r="L7" s="11">
        <v>60</v>
      </c>
      <c r="M7" s="11">
        <v>0</v>
      </c>
      <c r="N7" s="11">
        <v>43</v>
      </c>
      <c r="O7" s="11">
        <v>56</v>
      </c>
      <c r="P7" s="11">
        <v>10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s="13" customFormat="1" ht="16.5" customHeight="1">
      <c r="A8" s="7">
        <f t="shared" si="2"/>
        <v>6</v>
      </c>
      <c r="B8" s="30" t="s">
        <v>35</v>
      </c>
      <c r="C8" s="31" t="s">
        <v>26</v>
      </c>
      <c r="D8" s="31" t="s">
        <v>36</v>
      </c>
      <c r="E8" s="6"/>
      <c r="F8" s="6">
        <f t="shared" si="0"/>
        <v>9</v>
      </c>
      <c r="G8" s="10">
        <f t="shared" si="1"/>
        <v>201</v>
      </c>
      <c r="H8" s="11">
        <v>10</v>
      </c>
      <c r="I8" s="11">
        <v>10</v>
      </c>
      <c r="J8" s="11">
        <v>10</v>
      </c>
      <c r="K8" s="11">
        <v>10</v>
      </c>
      <c r="L8" s="11">
        <v>55</v>
      </c>
      <c r="M8" s="11">
        <v>10</v>
      </c>
      <c r="N8" s="11">
        <v>38</v>
      </c>
      <c r="O8" s="11">
        <v>48</v>
      </c>
      <c r="P8" s="11">
        <v>10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ht="17.25" customHeight="1">
      <c r="A9" s="7">
        <f t="shared" si="2"/>
        <v>7</v>
      </c>
      <c r="B9" s="14" t="s">
        <v>42</v>
      </c>
      <c r="C9" s="31" t="s">
        <v>43</v>
      </c>
      <c r="D9" s="12" t="s">
        <v>19</v>
      </c>
      <c r="E9" s="6"/>
      <c r="F9" s="6">
        <f t="shared" si="0"/>
        <v>8</v>
      </c>
      <c r="G9" s="10">
        <f t="shared" si="1"/>
        <v>189</v>
      </c>
      <c r="H9" s="11">
        <v>10</v>
      </c>
      <c r="I9" s="11">
        <v>0</v>
      </c>
      <c r="J9" s="11">
        <v>10</v>
      </c>
      <c r="K9" s="11">
        <v>10</v>
      </c>
      <c r="L9" s="11">
        <v>53</v>
      </c>
      <c r="M9" s="11">
        <v>10</v>
      </c>
      <c r="N9" s="11">
        <v>36</v>
      </c>
      <c r="O9" s="11">
        <v>50</v>
      </c>
      <c r="P9" s="11">
        <v>10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17.25" customHeight="1">
      <c r="A10" s="7">
        <f t="shared" si="2"/>
        <v>8</v>
      </c>
      <c r="B10" s="38" t="s">
        <v>108</v>
      </c>
      <c r="C10" s="39" t="s">
        <v>109</v>
      </c>
      <c r="D10" s="20" t="s">
        <v>19</v>
      </c>
      <c r="E10" s="6"/>
      <c r="F10" s="6">
        <f t="shared" si="0"/>
        <v>4</v>
      </c>
      <c r="G10" s="10">
        <f t="shared" si="1"/>
        <v>183</v>
      </c>
      <c r="H10" s="11">
        <v>0</v>
      </c>
      <c r="I10" s="11">
        <v>0</v>
      </c>
      <c r="J10" s="11">
        <v>0</v>
      </c>
      <c r="K10" s="11">
        <v>0</v>
      </c>
      <c r="L10" s="11">
        <v>65</v>
      </c>
      <c r="M10" s="11">
        <v>0</v>
      </c>
      <c r="N10" s="11">
        <v>46</v>
      </c>
      <c r="O10" s="11">
        <v>62</v>
      </c>
      <c r="P10" s="11">
        <v>10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ht="17.25" customHeight="1">
      <c r="A11" s="7">
        <f t="shared" si="2"/>
        <v>9</v>
      </c>
      <c r="B11" s="30" t="s">
        <v>33</v>
      </c>
      <c r="C11" s="31" t="s">
        <v>34</v>
      </c>
      <c r="D11" s="31" t="s">
        <v>19</v>
      </c>
      <c r="E11" s="6"/>
      <c r="F11" s="6">
        <f>COUNTIF(H11:HA11,"&gt;0")</f>
        <v>8</v>
      </c>
      <c r="G11" s="10">
        <f>SUM(H11:AH11)</f>
        <v>179</v>
      </c>
      <c r="H11" s="11">
        <v>10</v>
      </c>
      <c r="I11" s="11">
        <v>10</v>
      </c>
      <c r="J11" s="11">
        <v>0</v>
      </c>
      <c r="K11" s="11">
        <v>10</v>
      </c>
      <c r="L11" s="11">
        <v>59</v>
      </c>
      <c r="M11" s="11">
        <v>10</v>
      </c>
      <c r="N11" s="11">
        <v>23</v>
      </c>
      <c r="O11" s="11">
        <v>47</v>
      </c>
      <c r="P11" s="11">
        <v>10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17.25" customHeight="1">
      <c r="A12" s="7">
        <f t="shared" si="2"/>
        <v>10</v>
      </c>
      <c r="B12" s="30" t="s">
        <v>57</v>
      </c>
      <c r="C12" s="31" t="s">
        <v>58</v>
      </c>
      <c r="D12" s="12" t="s">
        <v>20</v>
      </c>
      <c r="E12" s="6"/>
      <c r="F12" s="6">
        <f>COUNTIF(H12:HA12,"&gt;0")</f>
        <v>7</v>
      </c>
      <c r="G12" s="10">
        <f>SUM(H12:AH12)</f>
        <v>176</v>
      </c>
      <c r="H12" s="11">
        <v>10</v>
      </c>
      <c r="I12" s="11">
        <v>0</v>
      </c>
      <c r="J12" s="11">
        <v>0</v>
      </c>
      <c r="K12" s="11">
        <v>10</v>
      </c>
      <c r="L12" s="11">
        <v>58</v>
      </c>
      <c r="M12" s="11">
        <v>10</v>
      </c>
      <c r="N12" s="11">
        <v>25</v>
      </c>
      <c r="O12" s="11">
        <v>53</v>
      </c>
      <c r="P12" s="11">
        <v>10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17.25" customHeight="1">
      <c r="A13" s="7">
        <f t="shared" si="2"/>
        <v>11</v>
      </c>
      <c r="B13" s="15" t="s">
        <v>29</v>
      </c>
      <c r="C13" s="12" t="s">
        <v>30</v>
      </c>
      <c r="D13" s="12" t="s">
        <v>16</v>
      </c>
      <c r="E13" s="6"/>
      <c r="F13" s="6">
        <f>COUNTIF(H13:HA13,"&gt;0")</f>
        <v>8</v>
      </c>
      <c r="G13" s="10">
        <f>SUM(H13:AH13)</f>
        <v>172</v>
      </c>
      <c r="H13" s="11">
        <v>10</v>
      </c>
      <c r="I13" s="11">
        <v>10</v>
      </c>
      <c r="J13" s="11">
        <v>10</v>
      </c>
      <c r="K13" s="11">
        <v>10</v>
      </c>
      <c r="L13" s="11">
        <v>61</v>
      </c>
      <c r="M13" s="11">
        <v>10</v>
      </c>
      <c r="N13" s="11">
        <v>0</v>
      </c>
      <c r="O13" s="11">
        <v>51</v>
      </c>
      <c r="P13" s="11">
        <v>10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ht="17.25" customHeight="1">
      <c r="A14" s="7">
        <f t="shared" si="2"/>
        <v>12</v>
      </c>
      <c r="B14" s="30" t="s">
        <v>40</v>
      </c>
      <c r="C14" s="31" t="s">
        <v>41</v>
      </c>
      <c r="D14" s="31" t="s">
        <v>11</v>
      </c>
      <c r="E14" s="6"/>
      <c r="F14" s="6">
        <f t="shared" si="0"/>
        <v>5</v>
      </c>
      <c r="G14" s="10">
        <f t="shared" si="1"/>
        <v>170</v>
      </c>
      <c r="H14" s="11">
        <v>10</v>
      </c>
      <c r="I14" s="11">
        <v>0</v>
      </c>
      <c r="J14" s="11">
        <v>0</v>
      </c>
      <c r="K14" s="11">
        <v>10</v>
      </c>
      <c r="L14" s="11">
        <v>57</v>
      </c>
      <c r="M14" s="11">
        <v>0</v>
      </c>
      <c r="N14" s="11">
        <v>41</v>
      </c>
      <c r="O14" s="11">
        <v>52</v>
      </c>
      <c r="P14" s="11">
        <v>0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 ht="17.25" customHeight="1">
      <c r="A15" s="7">
        <f t="shared" si="2"/>
        <v>13</v>
      </c>
      <c r="B15" s="30" t="s">
        <v>101</v>
      </c>
      <c r="C15" s="31" t="s">
        <v>102</v>
      </c>
      <c r="D15" s="12" t="s">
        <v>13</v>
      </c>
      <c r="E15" s="6"/>
      <c r="F15" s="6">
        <f>COUNTIF(H15:HA15,"&gt;0")</f>
        <v>5</v>
      </c>
      <c r="G15" s="10">
        <f>SUM(H15:AH15)</f>
        <v>157</v>
      </c>
      <c r="H15" s="11">
        <v>0</v>
      </c>
      <c r="I15" s="11">
        <v>0</v>
      </c>
      <c r="J15" s="11">
        <v>10</v>
      </c>
      <c r="K15" s="11">
        <v>10</v>
      </c>
      <c r="L15" s="11">
        <v>63</v>
      </c>
      <c r="M15" s="11">
        <v>0</v>
      </c>
      <c r="N15" s="11">
        <v>0</v>
      </c>
      <c r="O15" s="11">
        <v>64</v>
      </c>
      <c r="P15" s="11">
        <v>10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17.25" customHeight="1">
      <c r="A16" s="7">
        <f t="shared" si="2"/>
        <v>14</v>
      </c>
      <c r="B16" s="30" t="s">
        <v>51</v>
      </c>
      <c r="C16" s="31" t="s">
        <v>52</v>
      </c>
      <c r="D16" s="31" t="s">
        <v>36</v>
      </c>
      <c r="E16" s="6"/>
      <c r="F16" s="6">
        <f>COUNTIF(H16:HA16,"&gt;0")</f>
        <v>8</v>
      </c>
      <c r="G16" s="10">
        <f>SUM(H16:AH16)</f>
        <v>154</v>
      </c>
      <c r="H16" s="11">
        <v>10</v>
      </c>
      <c r="I16" s="11">
        <v>10</v>
      </c>
      <c r="J16" s="11">
        <v>10</v>
      </c>
      <c r="K16" s="11">
        <v>10</v>
      </c>
      <c r="L16" s="11">
        <v>52</v>
      </c>
      <c r="M16" s="11">
        <v>10</v>
      </c>
      <c r="N16" s="11">
        <v>0</v>
      </c>
      <c r="O16" s="11">
        <v>42</v>
      </c>
      <c r="P16" s="11">
        <v>10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ht="17.25" customHeight="1">
      <c r="A17" s="7">
        <f t="shared" si="2"/>
        <v>15</v>
      </c>
      <c r="B17" s="14" t="s">
        <v>46</v>
      </c>
      <c r="C17" s="12" t="s">
        <v>26</v>
      </c>
      <c r="D17" s="12" t="s">
        <v>11</v>
      </c>
      <c r="E17" s="6"/>
      <c r="F17" s="6">
        <f>COUNTIF(H17:HA17,"&gt;0")</f>
        <v>6</v>
      </c>
      <c r="G17" s="10">
        <f>SUM(H17:AH17)</f>
        <v>152</v>
      </c>
      <c r="H17" s="11">
        <v>0</v>
      </c>
      <c r="I17" s="11">
        <v>10</v>
      </c>
      <c r="J17" s="11">
        <v>10</v>
      </c>
      <c r="K17" s="11">
        <v>10</v>
      </c>
      <c r="L17" s="11">
        <v>48</v>
      </c>
      <c r="M17" s="11">
        <v>0</v>
      </c>
      <c r="N17" s="11">
        <v>33</v>
      </c>
      <c r="O17" s="11">
        <v>41</v>
      </c>
      <c r="P17" s="11">
        <v>0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ht="17.25" customHeight="1">
      <c r="A18" s="7">
        <f t="shared" si="2"/>
        <v>16</v>
      </c>
      <c r="B18" s="30" t="s">
        <v>31</v>
      </c>
      <c r="C18" s="31" t="s">
        <v>32</v>
      </c>
      <c r="D18" s="31" t="s">
        <v>19</v>
      </c>
      <c r="E18" s="6"/>
      <c r="F18" s="6">
        <f t="shared" si="0"/>
        <v>6</v>
      </c>
      <c r="G18" s="10">
        <f t="shared" si="1"/>
        <v>149</v>
      </c>
      <c r="H18" s="11">
        <v>10</v>
      </c>
      <c r="I18" s="11">
        <v>10</v>
      </c>
      <c r="J18" s="11">
        <v>10</v>
      </c>
      <c r="K18" s="11">
        <v>0</v>
      </c>
      <c r="L18" s="11">
        <v>41</v>
      </c>
      <c r="M18" s="11">
        <v>0</v>
      </c>
      <c r="N18" s="11">
        <v>35</v>
      </c>
      <c r="O18" s="11">
        <v>43</v>
      </c>
      <c r="P18" s="11">
        <v>0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17.25" customHeight="1">
      <c r="A19" s="7">
        <f t="shared" si="2"/>
        <v>17</v>
      </c>
      <c r="B19" s="30" t="s">
        <v>100</v>
      </c>
      <c r="C19" s="31" t="s">
        <v>50</v>
      </c>
      <c r="D19" s="31" t="s">
        <v>19</v>
      </c>
      <c r="E19" s="6"/>
      <c r="F19" s="6">
        <f>COUNTIF(H19:HA19,"&gt;0")</f>
        <v>5</v>
      </c>
      <c r="G19" s="10">
        <f>SUM(H19:AH19)</f>
        <v>149</v>
      </c>
      <c r="H19" s="11">
        <v>0</v>
      </c>
      <c r="I19" s="11">
        <v>0</v>
      </c>
      <c r="J19" s="11">
        <v>10</v>
      </c>
      <c r="K19" s="11">
        <v>0</v>
      </c>
      <c r="L19" s="11">
        <v>62</v>
      </c>
      <c r="M19" s="11">
        <v>10</v>
      </c>
      <c r="N19" s="11">
        <v>0</v>
      </c>
      <c r="O19" s="11">
        <v>57</v>
      </c>
      <c r="P19" s="11">
        <v>10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ht="17.25" customHeight="1">
      <c r="A20" s="7">
        <f t="shared" si="2"/>
        <v>18</v>
      </c>
      <c r="B20" s="30" t="s">
        <v>59</v>
      </c>
      <c r="C20" s="31" t="s">
        <v>60</v>
      </c>
      <c r="D20" s="12" t="s">
        <v>20</v>
      </c>
      <c r="E20" s="6"/>
      <c r="F20" s="6">
        <f t="shared" si="0"/>
        <v>8</v>
      </c>
      <c r="G20" s="10">
        <f t="shared" si="1"/>
        <v>142</v>
      </c>
      <c r="H20" s="11">
        <v>10</v>
      </c>
      <c r="I20" s="11">
        <v>10</v>
      </c>
      <c r="J20" s="11">
        <v>10</v>
      </c>
      <c r="K20" s="11">
        <v>10</v>
      </c>
      <c r="L20" s="11">
        <v>34</v>
      </c>
      <c r="M20" s="11">
        <v>10</v>
      </c>
      <c r="N20" s="11">
        <v>29</v>
      </c>
      <c r="O20" s="11">
        <v>29</v>
      </c>
      <c r="P20" s="11">
        <v>0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ht="17.25" customHeight="1">
      <c r="A21" s="7">
        <f t="shared" si="2"/>
        <v>19</v>
      </c>
      <c r="B21" s="30" t="s">
        <v>97</v>
      </c>
      <c r="C21" s="31" t="s">
        <v>98</v>
      </c>
      <c r="D21" s="31" t="s">
        <v>19</v>
      </c>
      <c r="E21" s="19"/>
      <c r="F21" s="6">
        <f>COUNTIF(H21:HA21,"&gt;0")</f>
        <v>6</v>
      </c>
      <c r="G21" s="10">
        <f>SUM(H21:AH21)</f>
        <v>141</v>
      </c>
      <c r="H21" s="11">
        <v>0</v>
      </c>
      <c r="I21" s="11">
        <v>0</v>
      </c>
      <c r="J21" s="11">
        <v>10</v>
      </c>
      <c r="K21" s="11">
        <v>0</v>
      </c>
      <c r="L21" s="11">
        <v>40</v>
      </c>
      <c r="M21" s="11">
        <v>10</v>
      </c>
      <c r="N21" s="11">
        <v>32</v>
      </c>
      <c r="O21" s="11">
        <v>39</v>
      </c>
      <c r="P21" s="11">
        <v>10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17.25" customHeight="1">
      <c r="A22" s="7">
        <f t="shared" si="2"/>
        <v>20</v>
      </c>
      <c r="B22" s="30" t="s">
        <v>61</v>
      </c>
      <c r="C22" s="31" t="s">
        <v>62</v>
      </c>
      <c r="D22" s="12" t="s">
        <v>13</v>
      </c>
      <c r="E22" s="6"/>
      <c r="F22" s="6">
        <f t="shared" si="0"/>
        <v>5</v>
      </c>
      <c r="G22" s="10">
        <f t="shared" si="1"/>
        <v>141</v>
      </c>
      <c r="H22" s="11">
        <v>10</v>
      </c>
      <c r="I22" s="11">
        <v>10</v>
      </c>
      <c r="J22" s="11">
        <v>10</v>
      </c>
      <c r="K22" s="11">
        <v>0</v>
      </c>
      <c r="L22" s="11">
        <v>56</v>
      </c>
      <c r="M22" s="11">
        <v>0</v>
      </c>
      <c r="N22" s="11">
        <v>0</v>
      </c>
      <c r="O22" s="11">
        <v>55</v>
      </c>
      <c r="P22" s="11">
        <v>0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17.25" customHeight="1">
      <c r="A23" s="7">
        <f t="shared" si="2"/>
        <v>21</v>
      </c>
      <c r="B23" s="30" t="s">
        <v>70</v>
      </c>
      <c r="C23" s="31" t="s">
        <v>71</v>
      </c>
      <c r="D23" s="12" t="s">
        <v>19</v>
      </c>
      <c r="E23" s="6"/>
      <c r="F23" s="6">
        <f t="shared" si="0"/>
        <v>6</v>
      </c>
      <c r="G23" s="10">
        <f t="shared" si="1"/>
        <v>140</v>
      </c>
      <c r="H23" s="11">
        <v>10</v>
      </c>
      <c r="I23" s="11">
        <v>0</v>
      </c>
      <c r="J23" s="11">
        <v>0</v>
      </c>
      <c r="K23" s="11">
        <v>0</v>
      </c>
      <c r="L23" s="11">
        <v>54</v>
      </c>
      <c r="M23" s="11">
        <v>10</v>
      </c>
      <c r="N23" s="11">
        <v>24</v>
      </c>
      <c r="O23" s="11">
        <v>32</v>
      </c>
      <c r="P23" s="11">
        <v>10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ht="17.25" customHeight="1">
      <c r="A24" s="7">
        <f t="shared" si="2"/>
        <v>22</v>
      </c>
      <c r="B24" s="14" t="s">
        <v>39</v>
      </c>
      <c r="C24" s="12" t="s">
        <v>18</v>
      </c>
      <c r="D24" s="12" t="s">
        <v>20</v>
      </c>
      <c r="E24" s="6"/>
      <c r="F24" s="6">
        <f t="shared" si="0"/>
        <v>6</v>
      </c>
      <c r="G24" s="10">
        <f t="shared" si="1"/>
        <v>136</v>
      </c>
      <c r="H24" s="11">
        <v>10</v>
      </c>
      <c r="I24" s="11">
        <v>10</v>
      </c>
      <c r="J24" s="11">
        <v>0</v>
      </c>
      <c r="K24" s="11">
        <v>0</v>
      </c>
      <c r="L24" s="11">
        <v>42</v>
      </c>
      <c r="M24" s="11">
        <v>0</v>
      </c>
      <c r="N24" s="11">
        <v>30</v>
      </c>
      <c r="O24" s="11">
        <v>34</v>
      </c>
      <c r="P24" s="11">
        <v>10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7.25" customHeight="1">
      <c r="A25" s="7">
        <f t="shared" si="2"/>
        <v>23</v>
      </c>
      <c r="B25" s="30" t="s">
        <v>46</v>
      </c>
      <c r="C25" s="31" t="s">
        <v>47</v>
      </c>
      <c r="D25" s="31" t="s">
        <v>22</v>
      </c>
      <c r="E25" s="6"/>
      <c r="F25" s="6">
        <f t="shared" si="0"/>
        <v>7</v>
      </c>
      <c r="G25" s="10">
        <f t="shared" si="1"/>
        <v>135</v>
      </c>
      <c r="H25" s="11">
        <v>10</v>
      </c>
      <c r="I25" s="11">
        <v>10</v>
      </c>
      <c r="J25" s="11">
        <v>10</v>
      </c>
      <c r="K25" s="11">
        <v>10</v>
      </c>
      <c r="L25" s="11">
        <v>45</v>
      </c>
      <c r="M25" s="11">
        <v>0</v>
      </c>
      <c r="N25" s="11">
        <v>40</v>
      </c>
      <c r="O25" s="11">
        <v>0</v>
      </c>
      <c r="P25" s="11">
        <v>10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ht="17.25" customHeight="1">
      <c r="A26" s="7">
        <f t="shared" si="2"/>
        <v>24</v>
      </c>
      <c r="B26" s="30" t="s">
        <v>53</v>
      </c>
      <c r="C26" s="31" t="s">
        <v>15</v>
      </c>
      <c r="D26" s="31" t="s">
        <v>16</v>
      </c>
      <c r="E26" s="6"/>
      <c r="F26" s="6">
        <f t="shared" si="0"/>
        <v>6</v>
      </c>
      <c r="G26" s="10">
        <f t="shared" si="1"/>
        <v>123</v>
      </c>
      <c r="H26" s="11">
        <v>10</v>
      </c>
      <c r="I26" s="11">
        <v>10</v>
      </c>
      <c r="J26" s="11">
        <v>10</v>
      </c>
      <c r="K26" s="11">
        <v>0</v>
      </c>
      <c r="L26" s="11">
        <v>39</v>
      </c>
      <c r="M26" s="11">
        <v>10</v>
      </c>
      <c r="N26" s="11">
        <v>0</v>
      </c>
      <c r="O26" s="11">
        <v>44</v>
      </c>
      <c r="P26" s="11">
        <v>0</v>
      </c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ht="17.25" customHeight="1">
      <c r="A27" s="7">
        <f t="shared" si="2"/>
        <v>25</v>
      </c>
      <c r="B27" s="14" t="s">
        <v>54</v>
      </c>
      <c r="C27" s="12" t="s">
        <v>55</v>
      </c>
      <c r="D27" s="12" t="s">
        <v>56</v>
      </c>
      <c r="E27" s="6"/>
      <c r="F27" s="6">
        <f t="shared" si="0"/>
        <v>5</v>
      </c>
      <c r="G27" s="10">
        <f t="shared" si="1"/>
        <v>120</v>
      </c>
      <c r="H27" s="11">
        <v>10</v>
      </c>
      <c r="I27" s="11">
        <v>10</v>
      </c>
      <c r="J27" s="11">
        <v>0</v>
      </c>
      <c r="K27" s="11">
        <v>10</v>
      </c>
      <c r="L27" s="11">
        <v>50</v>
      </c>
      <c r="M27" s="11">
        <v>0</v>
      </c>
      <c r="N27" s="11">
        <v>0</v>
      </c>
      <c r="O27" s="11">
        <v>40</v>
      </c>
      <c r="P27" s="11">
        <v>0</v>
      </c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17.25" customHeight="1">
      <c r="A28" s="7">
        <f t="shared" si="2"/>
        <v>26</v>
      </c>
      <c r="B28" s="30" t="s">
        <v>87</v>
      </c>
      <c r="C28" s="31" t="s">
        <v>80</v>
      </c>
      <c r="D28" s="12" t="s">
        <v>11</v>
      </c>
      <c r="E28" s="6"/>
      <c r="F28" s="6">
        <f t="shared" si="0"/>
        <v>6</v>
      </c>
      <c r="G28" s="10">
        <f t="shared" si="1"/>
        <v>119</v>
      </c>
      <c r="H28" s="11">
        <v>0</v>
      </c>
      <c r="I28" s="11">
        <v>10</v>
      </c>
      <c r="J28" s="11">
        <v>10</v>
      </c>
      <c r="K28" s="11">
        <v>10</v>
      </c>
      <c r="L28" s="11">
        <v>37</v>
      </c>
      <c r="M28" s="11">
        <v>0</v>
      </c>
      <c r="N28" s="11">
        <v>28</v>
      </c>
      <c r="O28" s="11">
        <v>24</v>
      </c>
      <c r="P28" s="11">
        <v>0</v>
      </c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ht="17.25" customHeight="1">
      <c r="A29" s="7">
        <f t="shared" si="2"/>
        <v>27</v>
      </c>
      <c r="B29" s="33" t="s">
        <v>76</v>
      </c>
      <c r="C29" s="34" t="s">
        <v>77</v>
      </c>
      <c r="D29" s="34" t="s">
        <v>95</v>
      </c>
      <c r="E29" s="35"/>
      <c r="F29" s="35">
        <f t="shared" si="0"/>
        <v>6</v>
      </c>
      <c r="G29" s="36">
        <f t="shared" si="1"/>
        <v>117</v>
      </c>
      <c r="H29" s="11">
        <v>0</v>
      </c>
      <c r="I29" s="11">
        <v>10</v>
      </c>
      <c r="J29" s="11">
        <v>10</v>
      </c>
      <c r="K29" s="11">
        <v>10</v>
      </c>
      <c r="L29" s="11">
        <v>35</v>
      </c>
      <c r="M29" s="11">
        <v>0</v>
      </c>
      <c r="N29" s="11">
        <v>26</v>
      </c>
      <c r="O29" s="11">
        <v>26</v>
      </c>
      <c r="P29" s="11">
        <v>0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ht="17.25" customHeight="1">
      <c r="A30" s="7">
        <f t="shared" si="2"/>
        <v>28</v>
      </c>
      <c r="B30" s="30" t="s">
        <v>49</v>
      </c>
      <c r="C30" s="31" t="s">
        <v>15</v>
      </c>
      <c r="D30" s="31" t="s">
        <v>19</v>
      </c>
      <c r="E30" s="6"/>
      <c r="F30" s="6">
        <f t="shared" si="0"/>
        <v>5</v>
      </c>
      <c r="G30" s="10">
        <f t="shared" si="1"/>
        <v>115</v>
      </c>
      <c r="H30" s="11">
        <v>0</v>
      </c>
      <c r="I30" s="11">
        <v>10</v>
      </c>
      <c r="J30" s="11">
        <v>0</v>
      </c>
      <c r="K30" s="11">
        <v>10</v>
      </c>
      <c r="L30" s="11">
        <v>51</v>
      </c>
      <c r="M30" s="11">
        <v>0</v>
      </c>
      <c r="N30" s="11">
        <v>34</v>
      </c>
      <c r="O30" s="11">
        <v>0</v>
      </c>
      <c r="P30" s="11">
        <v>10</v>
      </c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ht="17.25" customHeight="1">
      <c r="A31" s="7">
        <f t="shared" si="2"/>
        <v>29</v>
      </c>
      <c r="B31" s="30" t="s">
        <v>23</v>
      </c>
      <c r="C31" s="31" t="s">
        <v>24</v>
      </c>
      <c r="D31" s="31" t="s">
        <v>11</v>
      </c>
      <c r="E31" s="6"/>
      <c r="F31" s="6">
        <f>COUNTIF(H31:HA31,"&gt;0")</f>
        <v>6</v>
      </c>
      <c r="G31" s="10">
        <f>SUM(H31:AH31)</f>
        <v>108</v>
      </c>
      <c r="H31" s="11">
        <v>10</v>
      </c>
      <c r="I31" s="11">
        <v>10</v>
      </c>
      <c r="J31" s="11">
        <v>10</v>
      </c>
      <c r="K31" s="11">
        <v>10</v>
      </c>
      <c r="L31" s="11">
        <v>0</v>
      </c>
      <c r="M31" s="11">
        <v>0</v>
      </c>
      <c r="N31" s="11">
        <v>0</v>
      </c>
      <c r="O31" s="11">
        <v>58</v>
      </c>
      <c r="P31" s="11">
        <v>10</v>
      </c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s="13" customFormat="1" ht="16.5" customHeight="1">
      <c r="A32" s="7">
        <f t="shared" si="2"/>
        <v>30</v>
      </c>
      <c r="B32" s="33" t="s">
        <v>67</v>
      </c>
      <c r="C32" s="34" t="s">
        <v>68</v>
      </c>
      <c r="D32" s="34" t="s">
        <v>69</v>
      </c>
      <c r="E32" s="35"/>
      <c r="F32" s="35">
        <f>COUNTIF(H32:HA32,"&gt;0")</f>
        <v>6</v>
      </c>
      <c r="G32" s="36">
        <f>SUM(H32:AH32)</f>
        <v>104</v>
      </c>
      <c r="H32" s="11">
        <v>10</v>
      </c>
      <c r="I32" s="11">
        <v>10</v>
      </c>
      <c r="J32" s="11">
        <v>0</v>
      </c>
      <c r="K32" s="11">
        <v>10</v>
      </c>
      <c r="L32" s="11">
        <v>0</v>
      </c>
      <c r="M32" s="11">
        <v>10</v>
      </c>
      <c r="N32" s="11">
        <v>0</v>
      </c>
      <c r="O32" s="11">
        <v>54</v>
      </c>
      <c r="P32" s="11">
        <v>10</v>
      </c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ht="17.25" customHeight="1">
      <c r="A33" s="7">
        <f t="shared" si="2"/>
        <v>31</v>
      </c>
      <c r="B33" s="30" t="s">
        <v>84</v>
      </c>
      <c r="C33" s="31" t="s">
        <v>10</v>
      </c>
      <c r="D33" s="31" t="s">
        <v>56</v>
      </c>
      <c r="E33" s="6"/>
      <c r="F33" s="6">
        <f t="shared" si="0"/>
        <v>5</v>
      </c>
      <c r="G33" s="10">
        <f t="shared" si="1"/>
        <v>103</v>
      </c>
      <c r="H33" s="11">
        <v>0</v>
      </c>
      <c r="I33" s="11">
        <v>10</v>
      </c>
      <c r="J33" s="11">
        <v>10</v>
      </c>
      <c r="K33" s="11">
        <v>10</v>
      </c>
      <c r="L33" s="11">
        <v>36</v>
      </c>
      <c r="M33" s="11">
        <v>0</v>
      </c>
      <c r="N33" s="11">
        <v>0</v>
      </c>
      <c r="O33" s="11">
        <v>37</v>
      </c>
      <c r="P33" s="11">
        <v>0</v>
      </c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ht="17.25" customHeight="1">
      <c r="A34" s="7">
        <f t="shared" si="2"/>
        <v>32</v>
      </c>
      <c r="B34" s="30" t="s">
        <v>44</v>
      </c>
      <c r="C34" s="31" t="s">
        <v>45</v>
      </c>
      <c r="D34" s="31" t="s">
        <v>36</v>
      </c>
      <c r="E34" s="6"/>
      <c r="F34" s="6">
        <f>COUNTIF(H34:HA34,"&gt;0")</f>
        <v>6</v>
      </c>
      <c r="G34" s="10">
        <f>SUM(H34:AH34)</f>
        <v>99</v>
      </c>
      <c r="H34" s="11">
        <v>10</v>
      </c>
      <c r="I34" s="11">
        <v>10</v>
      </c>
      <c r="J34" s="11">
        <v>10</v>
      </c>
      <c r="K34" s="11">
        <v>10</v>
      </c>
      <c r="L34" s="11">
        <v>49</v>
      </c>
      <c r="M34" s="11">
        <v>0</v>
      </c>
      <c r="N34" s="11">
        <v>0</v>
      </c>
      <c r="O34" s="11">
        <v>0</v>
      </c>
      <c r="P34" s="11">
        <v>10</v>
      </c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ht="17.25" customHeight="1">
      <c r="A35" s="7">
        <f t="shared" si="2"/>
        <v>33</v>
      </c>
      <c r="B35" s="30" t="s">
        <v>12</v>
      </c>
      <c r="C35" s="31" t="s">
        <v>10</v>
      </c>
      <c r="D35" s="12" t="s">
        <v>13</v>
      </c>
      <c r="E35" s="6"/>
      <c r="F35" s="6">
        <f t="shared" si="0"/>
        <v>4</v>
      </c>
      <c r="G35" s="10">
        <f t="shared" si="1"/>
        <v>99</v>
      </c>
      <c r="H35" s="11">
        <v>10</v>
      </c>
      <c r="I35" s="11">
        <v>10</v>
      </c>
      <c r="J35" s="11">
        <v>0</v>
      </c>
      <c r="K35" s="11">
        <v>0</v>
      </c>
      <c r="L35" s="11">
        <v>69</v>
      </c>
      <c r="M35" s="11">
        <v>10</v>
      </c>
      <c r="N35" s="11">
        <v>0</v>
      </c>
      <c r="O35" s="11">
        <v>0</v>
      </c>
      <c r="P35" s="11">
        <v>0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ht="17.25" customHeight="1">
      <c r="A36" s="7">
        <f t="shared" si="2"/>
        <v>34</v>
      </c>
      <c r="B36" s="30" t="s">
        <v>78</v>
      </c>
      <c r="C36" s="31" t="s">
        <v>66</v>
      </c>
      <c r="D36" s="31" t="s">
        <v>22</v>
      </c>
      <c r="E36" s="6"/>
      <c r="F36" s="6">
        <f t="shared" si="0"/>
        <v>3</v>
      </c>
      <c r="G36" s="10">
        <f t="shared" si="1"/>
        <v>98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10</v>
      </c>
      <c r="N36" s="11">
        <v>42</v>
      </c>
      <c r="O36" s="11">
        <v>46</v>
      </c>
      <c r="P36" s="11">
        <v>0</v>
      </c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ht="17.25" customHeight="1">
      <c r="A37" s="7">
        <f t="shared" si="2"/>
        <v>35</v>
      </c>
      <c r="B37" s="30" t="s">
        <v>70</v>
      </c>
      <c r="C37" s="31" t="s">
        <v>110</v>
      </c>
      <c r="D37" s="31" t="s">
        <v>36</v>
      </c>
      <c r="E37" s="6"/>
      <c r="F37" s="6">
        <f aca="true" t="shared" si="3" ref="F37:F67">COUNTIF(H37:HA37,"&gt;0")</f>
        <v>2</v>
      </c>
      <c r="G37" s="10">
        <f aca="true" t="shared" si="4" ref="G37:G66">SUM(H37:AH37)</f>
        <v>93</v>
      </c>
      <c r="H37" s="11">
        <v>0</v>
      </c>
      <c r="I37" s="11">
        <v>0</v>
      </c>
      <c r="J37" s="11">
        <v>0</v>
      </c>
      <c r="K37" s="11">
        <v>0</v>
      </c>
      <c r="L37" s="11">
        <v>44</v>
      </c>
      <c r="M37" s="11">
        <v>0</v>
      </c>
      <c r="N37" s="11">
        <v>0</v>
      </c>
      <c r="O37" s="11">
        <v>49</v>
      </c>
      <c r="P37" s="11">
        <v>0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ht="17.25" customHeight="1">
      <c r="A38" s="7">
        <f t="shared" si="2"/>
        <v>36</v>
      </c>
      <c r="B38" s="30" t="s">
        <v>85</v>
      </c>
      <c r="C38" s="31" t="s">
        <v>10</v>
      </c>
      <c r="D38" s="31" t="s">
        <v>36</v>
      </c>
      <c r="E38" s="6"/>
      <c r="F38" s="6">
        <f t="shared" si="3"/>
        <v>2</v>
      </c>
      <c r="G38" s="10">
        <f t="shared" si="4"/>
        <v>91</v>
      </c>
      <c r="H38" s="11">
        <v>0</v>
      </c>
      <c r="I38" s="11">
        <v>0</v>
      </c>
      <c r="J38" s="11">
        <v>0</v>
      </c>
      <c r="K38" s="11">
        <v>0</v>
      </c>
      <c r="L38" s="11">
        <v>46</v>
      </c>
      <c r="M38" s="11">
        <v>0</v>
      </c>
      <c r="N38" s="11">
        <v>0</v>
      </c>
      <c r="O38" s="11">
        <v>45</v>
      </c>
      <c r="P38" s="11">
        <v>0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s="13" customFormat="1" ht="16.5" customHeight="1">
      <c r="A39" s="7">
        <f t="shared" si="2"/>
        <v>37</v>
      </c>
      <c r="B39" s="33" t="s">
        <v>81</v>
      </c>
      <c r="C39" s="34" t="s">
        <v>82</v>
      </c>
      <c r="D39" s="34" t="s">
        <v>90</v>
      </c>
      <c r="E39" s="35"/>
      <c r="F39" s="35">
        <f t="shared" si="3"/>
        <v>5</v>
      </c>
      <c r="G39" s="36">
        <f t="shared" si="4"/>
        <v>85</v>
      </c>
      <c r="H39" s="11">
        <v>0</v>
      </c>
      <c r="I39" s="11">
        <v>10</v>
      </c>
      <c r="J39" s="11">
        <v>10</v>
      </c>
      <c r="K39" s="11">
        <v>10</v>
      </c>
      <c r="L39" s="11">
        <v>0</v>
      </c>
      <c r="M39" s="11">
        <v>0</v>
      </c>
      <c r="N39" s="11">
        <v>27</v>
      </c>
      <c r="O39" s="11">
        <v>28</v>
      </c>
      <c r="P39" s="11">
        <v>0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ht="17.25" customHeight="1">
      <c r="A40" s="7">
        <f t="shared" si="2"/>
        <v>38</v>
      </c>
      <c r="B40" s="33" t="s">
        <v>88</v>
      </c>
      <c r="C40" s="34" t="s">
        <v>89</v>
      </c>
      <c r="D40" s="37" t="s">
        <v>90</v>
      </c>
      <c r="E40" s="35"/>
      <c r="F40" s="35">
        <f>COUNTIF(H40:HA40,"&gt;0")</f>
        <v>5</v>
      </c>
      <c r="G40" s="36">
        <f>SUM(H40:AH40)</f>
        <v>84</v>
      </c>
      <c r="H40" s="11">
        <v>0</v>
      </c>
      <c r="I40" s="11">
        <v>10</v>
      </c>
      <c r="J40" s="11">
        <v>0</v>
      </c>
      <c r="K40" s="11">
        <v>10</v>
      </c>
      <c r="L40" s="11">
        <v>33</v>
      </c>
      <c r="M40" s="11">
        <v>0</v>
      </c>
      <c r="N40" s="11">
        <v>21</v>
      </c>
      <c r="O40" s="11">
        <v>0</v>
      </c>
      <c r="P40" s="11">
        <v>10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ht="17.25" customHeight="1">
      <c r="A41" s="7">
        <f t="shared" si="2"/>
        <v>39</v>
      </c>
      <c r="B41" s="33" t="s">
        <v>72</v>
      </c>
      <c r="C41" s="34" t="s">
        <v>73</v>
      </c>
      <c r="D41" s="37" t="s">
        <v>74</v>
      </c>
      <c r="E41" s="35"/>
      <c r="F41" s="35">
        <f t="shared" si="3"/>
        <v>6</v>
      </c>
      <c r="G41" s="36">
        <f t="shared" si="4"/>
        <v>82</v>
      </c>
      <c r="H41" s="11">
        <v>10</v>
      </c>
      <c r="I41" s="11">
        <v>10</v>
      </c>
      <c r="J41" s="11">
        <v>10</v>
      </c>
      <c r="K41" s="11">
        <v>10</v>
      </c>
      <c r="L41" s="11">
        <v>32</v>
      </c>
      <c r="M41" s="11">
        <v>10</v>
      </c>
      <c r="N41" s="11">
        <v>0</v>
      </c>
      <c r="O41" s="11">
        <v>0</v>
      </c>
      <c r="P41" s="11">
        <v>0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ht="17.25" customHeight="1">
      <c r="A42" s="7">
        <f t="shared" si="2"/>
        <v>40</v>
      </c>
      <c r="B42" s="30" t="s">
        <v>79</v>
      </c>
      <c r="C42" s="31" t="s">
        <v>80</v>
      </c>
      <c r="D42" s="31" t="s">
        <v>19</v>
      </c>
      <c r="E42" s="6"/>
      <c r="F42" s="6">
        <f>COUNTIF(H42:HA42,"&gt;0")</f>
        <v>4</v>
      </c>
      <c r="G42" s="10">
        <f>SUM(H42:AH42)</f>
        <v>77</v>
      </c>
      <c r="H42" s="11">
        <v>0</v>
      </c>
      <c r="I42" s="11">
        <v>10</v>
      </c>
      <c r="J42" s="11">
        <v>0</v>
      </c>
      <c r="K42" s="11">
        <v>10</v>
      </c>
      <c r="L42" s="11">
        <v>47</v>
      </c>
      <c r="M42" s="11">
        <v>0</v>
      </c>
      <c r="N42" s="11">
        <v>0</v>
      </c>
      <c r="O42" s="11">
        <v>0</v>
      </c>
      <c r="P42" s="11">
        <v>10</v>
      </c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ht="17.25" customHeight="1">
      <c r="A43" s="7">
        <f t="shared" si="2"/>
        <v>41</v>
      </c>
      <c r="B43" s="33" t="s">
        <v>93</v>
      </c>
      <c r="C43" s="34" t="s">
        <v>68</v>
      </c>
      <c r="D43" s="37" t="s">
        <v>95</v>
      </c>
      <c r="E43" s="35"/>
      <c r="F43" s="35">
        <f t="shared" si="3"/>
        <v>5</v>
      </c>
      <c r="G43" s="36">
        <f t="shared" si="4"/>
        <v>75</v>
      </c>
      <c r="H43" s="17">
        <v>0</v>
      </c>
      <c r="I43" s="11">
        <v>10</v>
      </c>
      <c r="J43" s="11">
        <v>10</v>
      </c>
      <c r="K43" s="11">
        <v>10</v>
      </c>
      <c r="L43" s="11">
        <v>0</v>
      </c>
      <c r="M43" s="11">
        <v>0</v>
      </c>
      <c r="N43" s="11">
        <v>22</v>
      </c>
      <c r="O43" s="11">
        <v>23</v>
      </c>
      <c r="P43" s="11">
        <v>0</v>
      </c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ht="17.25" customHeight="1">
      <c r="A44" s="7">
        <f t="shared" si="2"/>
        <v>42</v>
      </c>
      <c r="B44" s="30" t="s">
        <v>78</v>
      </c>
      <c r="C44" s="31" t="s">
        <v>18</v>
      </c>
      <c r="D44" s="31" t="s">
        <v>13</v>
      </c>
      <c r="E44" s="6"/>
      <c r="F44" s="6">
        <f t="shared" si="3"/>
        <v>3</v>
      </c>
      <c r="G44" s="10">
        <f t="shared" si="4"/>
        <v>74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10</v>
      </c>
      <c r="N44" s="11">
        <v>31</v>
      </c>
      <c r="O44" s="11">
        <v>33</v>
      </c>
      <c r="P44" s="11">
        <v>0</v>
      </c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ht="17.25" customHeight="1">
      <c r="A45" s="7">
        <f t="shared" si="2"/>
        <v>43</v>
      </c>
      <c r="B45" s="30" t="s">
        <v>103</v>
      </c>
      <c r="C45" s="31" t="s">
        <v>30</v>
      </c>
      <c r="D45" s="12" t="s">
        <v>16</v>
      </c>
      <c r="E45" s="6"/>
      <c r="F45" s="6">
        <f>COUNTIF(H45:HA45,"&gt;0")</f>
        <v>4</v>
      </c>
      <c r="G45" s="10">
        <f>SUM(H45:AH45)</f>
        <v>69</v>
      </c>
      <c r="H45" s="11">
        <v>0</v>
      </c>
      <c r="I45" s="11">
        <v>0</v>
      </c>
      <c r="J45" s="11">
        <v>10</v>
      </c>
      <c r="K45" s="11">
        <v>0</v>
      </c>
      <c r="L45" s="11">
        <v>0</v>
      </c>
      <c r="M45" s="11">
        <v>10</v>
      </c>
      <c r="N45" s="11">
        <v>39</v>
      </c>
      <c r="O45" s="11">
        <v>0</v>
      </c>
      <c r="P45" s="11">
        <v>10</v>
      </c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ht="17.25" customHeight="1">
      <c r="A46" s="7">
        <f t="shared" si="2"/>
        <v>44</v>
      </c>
      <c r="B46" s="30" t="s">
        <v>91</v>
      </c>
      <c r="C46" s="31" t="s">
        <v>92</v>
      </c>
      <c r="D46" s="12" t="s">
        <v>11</v>
      </c>
      <c r="E46" s="6"/>
      <c r="F46" s="6">
        <f t="shared" si="3"/>
        <v>4</v>
      </c>
      <c r="G46" s="10">
        <f t="shared" si="4"/>
        <v>67</v>
      </c>
      <c r="H46" s="11">
        <v>0</v>
      </c>
      <c r="I46" s="11">
        <v>10</v>
      </c>
      <c r="J46" s="11">
        <v>10</v>
      </c>
      <c r="K46" s="11">
        <v>10</v>
      </c>
      <c r="L46" s="11">
        <v>0</v>
      </c>
      <c r="M46" s="11">
        <v>0</v>
      </c>
      <c r="N46" s="11">
        <v>37</v>
      </c>
      <c r="O46" s="11">
        <v>0</v>
      </c>
      <c r="P46" s="11">
        <v>0</v>
      </c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ht="17.25" customHeight="1">
      <c r="A47" s="7">
        <f t="shared" si="2"/>
        <v>45</v>
      </c>
      <c r="B47" s="30" t="s">
        <v>40</v>
      </c>
      <c r="C47" s="31" t="s">
        <v>30</v>
      </c>
      <c r="D47" s="31" t="s">
        <v>22</v>
      </c>
      <c r="E47" s="6"/>
      <c r="F47" s="6">
        <f t="shared" si="3"/>
        <v>3</v>
      </c>
      <c r="G47" s="10">
        <f t="shared" si="4"/>
        <v>63</v>
      </c>
      <c r="H47" s="11">
        <v>0</v>
      </c>
      <c r="I47" s="11">
        <v>10</v>
      </c>
      <c r="J47" s="11">
        <v>10</v>
      </c>
      <c r="K47" s="11">
        <v>0</v>
      </c>
      <c r="L47" s="11">
        <v>43</v>
      </c>
      <c r="M47" s="11">
        <v>0</v>
      </c>
      <c r="N47" s="11">
        <v>0</v>
      </c>
      <c r="O47" s="11">
        <v>0</v>
      </c>
      <c r="P47" s="11">
        <v>0</v>
      </c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ht="17.25" customHeight="1">
      <c r="A48" s="7">
        <f t="shared" si="2"/>
        <v>46</v>
      </c>
      <c r="B48" s="30" t="s">
        <v>35</v>
      </c>
      <c r="C48" s="31" t="s">
        <v>18</v>
      </c>
      <c r="D48" s="31" t="s">
        <v>20</v>
      </c>
      <c r="E48" s="6"/>
      <c r="F48" s="6">
        <f t="shared" si="3"/>
        <v>5</v>
      </c>
      <c r="G48" s="10">
        <f t="shared" si="4"/>
        <v>61</v>
      </c>
      <c r="H48" s="11">
        <v>10</v>
      </c>
      <c r="I48" s="11">
        <v>10</v>
      </c>
      <c r="J48" s="11">
        <v>10</v>
      </c>
      <c r="K48" s="11">
        <v>10</v>
      </c>
      <c r="L48" s="11">
        <v>0</v>
      </c>
      <c r="M48" s="11">
        <v>0</v>
      </c>
      <c r="N48" s="11">
        <v>0</v>
      </c>
      <c r="O48" s="11">
        <v>21</v>
      </c>
      <c r="P48" s="11">
        <v>0</v>
      </c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ht="17.25" customHeight="1">
      <c r="A49" s="7">
        <f t="shared" si="2"/>
        <v>47</v>
      </c>
      <c r="B49" s="30" t="s">
        <v>83</v>
      </c>
      <c r="C49" s="31" t="s">
        <v>48</v>
      </c>
      <c r="D49" s="31" t="s">
        <v>19</v>
      </c>
      <c r="E49" s="6"/>
      <c r="F49" s="6">
        <f t="shared" si="3"/>
        <v>3</v>
      </c>
      <c r="G49" s="10">
        <f t="shared" si="4"/>
        <v>58</v>
      </c>
      <c r="H49" s="11">
        <v>0</v>
      </c>
      <c r="I49" s="11">
        <v>10</v>
      </c>
      <c r="J49" s="11">
        <v>10</v>
      </c>
      <c r="K49" s="11">
        <v>0</v>
      </c>
      <c r="L49" s="11">
        <v>38</v>
      </c>
      <c r="M49" s="11">
        <v>0</v>
      </c>
      <c r="N49" s="11">
        <v>0</v>
      </c>
      <c r="O49" s="11">
        <v>0</v>
      </c>
      <c r="P49" s="11">
        <v>0</v>
      </c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ht="17.25" customHeight="1">
      <c r="A50" s="7">
        <f t="shared" si="2"/>
        <v>48</v>
      </c>
      <c r="B50" s="14" t="s">
        <v>14</v>
      </c>
      <c r="C50" s="12" t="s">
        <v>113</v>
      </c>
      <c r="D50" s="12" t="s">
        <v>11</v>
      </c>
      <c r="E50" s="6"/>
      <c r="F50" s="6">
        <f>COUNTIF(H50:HA50,"&gt;0")</f>
        <v>2</v>
      </c>
      <c r="G50" s="10">
        <f>SUM(H50:AH50)</f>
        <v>58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48</v>
      </c>
      <c r="O50" s="11">
        <v>0</v>
      </c>
      <c r="P50" s="11">
        <v>10</v>
      </c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ht="17.25" customHeight="1">
      <c r="A51" s="7">
        <f t="shared" si="2"/>
        <v>49</v>
      </c>
      <c r="B51" s="30" t="s">
        <v>65</v>
      </c>
      <c r="C51" s="31" t="s">
        <v>66</v>
      </c>
      <c r="D51" s="31" t="s">
        <v>36</v>
      </c>
      <c r="E51" s="6"/>
      <c r="F51" s="6">
        <f>COUNTIF(H51:HA51,"&gt;0")</f>
        <v>5</v>
      </c>
      <c r="G51" s="10">
        <f>SUM(H51:AH51)</f>
        <v>50</v>
      </c>
      <c r="H51" s="11">
        <v>10</v>
      </c>
      <c r="I51" s="11">
        <v>10</v>
      </c>
      <c r="J51" s="11">
        <v>10</v>
      </c>
      <c r="K51" s="11">
        <v>10</v>
      </c>
      <c r="L51" s="11">
        <v>0</v>
      </c>
      <c r="M51" s="11">
        <v>0</v>
      </c>
      <c r="N51" s="11">
        <v>0</v>
      </c>
      <c r="O51" s="11">
        <v>0</v>
      </c>
      <c r="P51" s="11">
        <v>10</v>
      </c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 ht="17.25" customHeight="1">
      <c r="A52" s="7">
        <f t="shared" si="2"/>
        <v>50</v>
      </c>
      <c r="B52" s="30" t="s">
        <v>94</v>
      </c>
      <c r="C52" s="12" t="s">
        <v>80</v>
      </c>
      <c r="D52" s="31" t="s">
        <v>36</v>
      </c>
      <c r="E52" s="6"/>
      <c r="F52" s="6">
        <f>COUNTIF(H52:HA52,"&gt;0")</f>
        <v>3</v>
      </c>
      <c r="G52" s="10">
        <f>SUM(H52:AH52)</f>
        <v>47</v>
      </c>
      <c r="H52" s="11">
        <v>0</v>
      </c>
      <c r="I52" s="11">
        <v>10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27</v>
      </c>
      <c r="P52" s="11">
        <v>10</v>
      </c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ht="17.25" customHeight="1">
      <c r="A53" s="7">
        <f t="shared" si="2"/>
        <v>51</v>
      </c>
      <c r="B53" s="30" t="s">
        <v>99</v>
      </c>
      <c r="C53" s="31" t="s">
        <v>80</v>
      </c>
      <c r="D53" s="31" t="s">
        <v>11</v>
      </c>
      <c r="E53" s="6"/>
      <c r="F53" s="6">
        <f t="shared" si="3"/>
        <v>2</v>
      </c>
      <c r="G53" s="10">
        <f t="shared" si="4"/>
        <v>46</v>
      </c>
      <c r="H53" s="11">
        <v>0</v>
      </c>
      <c r="I53" s="11">
        <v>0</v>
      </c>
      <c r="J53" s="11">
        <v>10</v>
      </c>
      <c r="K53" s="11">
        <v>0</v>
      </c>
      <c r="L53" s="11">
        <v>0</v>
      </c>
      <c r="M53" s="11">
        <v>0</v>
      </c>
      <c r="N53" s="11">
        <v>0</v>
      </c>
      <c r="O53" s="11">
        <v>36</v>
      </c>
      <c r="P53" s="11">
        <v>0</v>
      </c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 ht="17.25" customHeight="1">
      <c r="A54" s="7">
        <f t="shared" si="2"/>
        <v>52</v>
      </c>
      <c r="B54" s="30" t="s">
        <v>49</v>
      </c>
      <c r="C54" s="31" t="s">
        <v>50</v>
      </c>
      <c r="D54" s="12" t="s">
        <v>11</v>
      </c>
      <c r="E54" s="6"/>
      <c r="F54" s="6">
        <f t="shared" si="3"/>
        <v>2</v>
      </c>
      <c r="G54" s="10">
        <f t="shared" si="4"/>
        <v>45</v>
      </c>
      <c r="H54" s="11">
        <v>10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35</v>
      </c>
      <c r="P54" s="11">
        <v>0</v>
      </c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ht="17.25" customHeight="1">
      <c r="A55" s="7">
        <f t="shared" si="2"/>
        <v>53</v>
      </c>
      <c r="B55" s="30" t="s">
        <v>105</v>
      </c>
      <c r="C55" s="31" t="s">
        <v>106</v>
      </c>
      <c r="D55" s="31" t="s">
        <v>19</v>
      </c>
      <c r="E55" s="6"/>
      <c r="F55" s="6">
        <f>COUNTIF(H55:HA55,"&gt;0")</f>
        <v>3</v>
      </c>
      <c r="G55" s="10">
        <f>SUM(H55:AH55)</f>
        <v>42</v>
      </c>
      <c r="H55" s="11">
        <v>0</v>
      </c>
      <c r="I55" s="11">
        <v>0</v>
      </c>
      <c r="J55" s="11">
        <v>0</v>
      </c>
      <c r="K55" s="11">
        <v>10</v>
      </c>
      <c r="L55" s="11">
        <v>0</v>
      </c>
      <c r="M55" s="11">
        <v>0</v>
      </c>
      <c r="N55" s="11">
        <v>0</v>
      </c>
      <c r="O55" s="11">
        <v>22</v>
      </c>
      <c r="P55" s="11">
        <v>10</v>
      </c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 ht="17.25" customHeight="1">
      <c r="A56" s="7">
        <f t="shared" si="2"/>
        <v>54</v>
      </c>
      <c r="B56" s="30" t="s">
        <v>63</v>
      </c>
      <c r="C56" s="31" t="s">
        <v>64</v>
      </c>
      <c r="D56" s="12" t="s">
        <v>19</v>
      </c>
      <c r="E56" s="6"/>
      <c r="F56" s="6">
        <f t="shared" si="3"/>
        <v>4</v>
      </c>
      <c r="G56" s="10">
        <f t="shared" si="4"/>
        <v>40</v>
      </c>
      <c r="H56" s="11">
        <v>10</v>
      </c>
      <c r="I56" s="11">
        <v>10</v>
      </c>
      <c r="J56" s="11">
        <v>10</v>
      </c>
      <c r="K56" s="11">
        <v>10</v>
      </c>
      <c r="L56" s="11">
        <v>0</v>
      </c>
      <c r="M56" s="11">
        <v>0</v>
      </c>
      <c r="N56" s="11">
        <v>0</v>
      </c>
      <c r="O56" s="11">
        <v>0</v>
      </c>
      <c r="P56" s="16">
        <v>0</v>
      </c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ht="17.25" customHeight="1">
      <c r="A57" s="7">
        <f t="shared" si="2"/>
        <v>55</v>
      </c>
      <c r="B57" s="43" t="s">
        <v>115</v>
      </c>
      <c r="C57" s="37" t="s">
        <v>116</v>
      </c>
      <c r="D57" s="37" t="s">
        <v>90</v>
      </c>
      <c r="E57" s="35"/>
      <c r="F57" s="35">
        <f t="shared" si="3"/>
        <v>1</v>
      </c>
      <c r="G57" s="36">
        <f t="shared" si="4"/>
        <v>38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38</v>
      </c>
      <c r="P57" s="11">
        <v>0</v>
      </c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ht="16.5" customHeight="1">
      <c r="A58" s="7">
        <f t="shared" si="2"/>
        <v>56</v>
      </c>
      <c r="B58" s="14" t="s">
        <v>118</v>
      </c>
      <c r="C58" s="12" t="s">
        <v>10</v>
      </c>
      <c r="D58" s="12" t="s">
        <v>16</v>
      </c>
      <c r="E58" s="6"/>
      <c r="F58" s="6">
        <f t="shared" si="3"/>
        <v>1</v>
      </c>
      <c r="G58" s="10">
        <f t="shared" si="4"/>
        <v>31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31</v>
      </c>
      <c r="P58" s="11">
        <v>0</v>
      </c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ht="17.25" customHeight="1">
      <c r="A59" s="7">
        <f t="shared" si="2"/>
        <v>57</v>
      </c>
      <c r="B59" s="30" t="s">
        <v>25</v>
      </c>
      <c r="C59" s="31" t="s">
        <v>26</v>
      </c>
      <c r="D59" s="12" t="s">
        <v>11</v>
      </c>
      <c r="E59" s="6"/>
      <c r="F59" s="6">
        <f t="shared" si="3"/>
        <v>3</v>
      </c>
      <c r="G59" s="10">
        <f t="shared" si="4"/>
        <v>30</v>
      </c>
      <c r="H59" s="11">
        <v>10</v>
      </c>
      <c r="I59" s="11">
        <v>10</v>
      </c>
      <c r="J59" s="11">
        <v>10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ht="17.25" customHeight="1">
      <c r="A60" s="7">
        <f t="shared" si="2"/>
        <v>58</v>
      </c>
      <c r="B60" s="30" t="s">
        <v>37</v>
      </c>
      <c r="C60" s="31" t="s">
        <v>38</v>
      </c>
      <c r="D60" s="12" t="s">
        <v>16</v>
      </c>
      <c r="E60" s="6"/>
      <c r="F60" s="6">
        <f t="shared" si="3"/>
        <v>3</v>
      </c>
      <c r="G60" s="10">
        <f t="shared" si="4"/>
        <v>30</v>
      </c>
      <c r="H60" s="11">
        <v>10</v>
      </c>
      <c r="I60" s="11">
        <v>0</v>
      </c>
      <c r="J60" s="11">
        <v>10</v>
      </c>
      <c r="K60" s="11">
        <v>10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ht="17.25" customHeight="1">
      <c r="A61" s="7">
        <f t="shared" si="2"/>
        <v>59</v>
      </c>
      <c r="B61" s="14" t="s">
        <v>40</v>
      </c>
      <c r="C61" s="12" t="s">
        <v>92</v>
      </c>
      <c r="D61" s="12" t="s">
        <v>11</v>
      </c>
      <c r="E61" s="6"/>
      <c r="F61" s="6">
        <f t="shared" si="3"/>
        <v>1</v>
      </c>
      <c r="G61" s="10">
        <f t="shared" si="4"/>
        <v>30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30</v>
      </c>
      <c r="P61" s="32">
        <v>0</v>
      </c>
      <c r="Q61" s="32"/>
      <c r="R61" s="32"/>
      <c r="S61" s="32"/>
      <c r="T61" s="32"/>
      <c r="U61" s="32"/>
      <c r="V61" s="32"/>
      <c r="W61" s="32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ht="16.5" customHeight="1">
      <c r="A62" s="7">
        <f t="shared" si="2"/>
        <v>60</v>
      </c>
      <c r="B62" s="14" t="s">
        <v>117</v>
      </c>
      <c r="C62" s="14" t="s">
        <v>58</v>
      </c>
      <c r="D62" s="14" t="s">
        <v>13</v>
      </c>
      <c r="E62" s="18"/>
      <c r="F62" s="6">
        <f t="shared" si="3"/>
        <v>1</v>
      </c>
      <c r="G62" s="10">
        <f t="shared" si="4"/>
        <v>25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25</v>
      </c>
      <c r="P62" s="11">
        <v>0</v>
      </c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ht="17.25" customHeight="1">
      <c r="A63" s="7">
        <f t="shared" si="2"/>
        <v>61</v>
      </c>
      <c r="B63" s="30" t="s">
        <v>27</v>
      </c>
      <c r="C63" s="31" t="s">
        <v>28</v>
      </c>
      <c r="D63" s="12" t="s">
        <v>16</v>
      </c>
      <c r="E63" s="6"/>
      <c r="F63" s="6">
        <f t="shared" si="3"/>
        <v>2</v>
      </c>
      <c r="G63" s="10">
        <f t="shared" si="4"/>
        <v>20</v>
      </c>
      <c r="H63" s="11">
        <v>10</v>
      </c>
      <c r="I63" s="11">
        <v>10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ht="17.25" customHeight="1">
      <c r="A64" s="7">
        <f t="shared" si="2"/>
        <v>62</v>
      </c>
      <c r="B64" s="30" t="s">
        <v>21</v>
      </c>
      <c r="C64" s="31" t="s">
        <v>10</v>
      </c>
      <c r="D64" s="12" t="s">
        <v>22</v>
      </c>
      <c r="E64" s="6"/>
      <c r="F64" s="6">
        <f t="shared" si="3"/>
        <v>1</v>
      </c>
      <c r="G64" s="10">
        <f t="shared" si="4"/>
        <v>10</v>
      </c>
      <c r="H64" s="11">
        <v>10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ht="17.25" customHeight="1">
      <c r="A65" s="7">
        <f t="shared" si="2"/>
        <v>63</v>
      </c>
      <c r="B65" s="8"/>
      <c r="C65" s="9"/>
      <c r="D65" s="9"/>
      <c r="E65" s="6"/>
      <c r="F65" s="6">
        <f t="shared" si="3"/>
        <v>0</v>
      </c>
      <c r="G65" s="10">
        <f t="shared" si="4"/>
        <v>0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s="13" customFormat="1" ht="16.5" customHeight="1">
      <c r="A66" s="7">
        <f t="shared" si="2"/>
        <v>64</v>
      </c>
      <c r="B66" s="8"/>
      <c r="C66" s="9"/>
      <c r="D66" s="9"/>
      <c r="E66" s="6"/>
      <c r="F66" s="6">
        <f t="shared" si="3"/>
        <v>0</v>
      </c>
      <c r="G66" s="10">
        <f t="shared" si="4"/>
        <v>0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ht="17.25" customHeight="1">
      <c r="A67" s="7">
        <f t="shared" si="2"/>
        <v>65</v>
      </c>
      <c r="B67" s="8"/>
      <c r="C67" s="9"/>
      <c r="D67" s="12"/>
      <c r="E67" s="6"/>
      <c r="F67" s="6">
        <f t="shared" si="3"/>
        <v>0</v>
      </c>
      <c r="G67" s="10">
        <f>SUM(H67:AH67)</f>
        <v>0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s="13" customFormat="1" ht="16.5" customHeight="1">
      <c r="A68" s="7">
        <f t="shared" si="2"/>
        <v>66</v>
      </c>
      <c r="B68" s="8"/>
      <c r="C68" s="9"/>
      <c r="D68" s="9"/>
      <c r="E68" s="6"/>
      <c r="F68" s="6">
        <f aca="true" t="shared" si="5" ref="F68:F82">COUNTIF(H68:HA68,"&gt;0")</f>
        <v>0</v>
      </c>
      <c r="G68" s="10">
        <f aca="true" t="shared" si="6" ref="G68:G82">SUM(H68:AH68)</f>
        <v>0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ht="17.25" customHeight="1">
      <c r="A69" s="7">
        <f aca="true" t="shared" si="7" ref="A69:A82">A68+1</f>
        <v>67</v>
      </c>
      <c r="B69" s="8"/>
      <c r="C69" s="9"/>
      <c r="D69" s="9"/>
      <c r="E69" s="6"/>
      <c r="F69" s="6">
        <f t="shared" si="5"/>
        <v>0</v>
      </c>
      <c r="G69" s="10">
        <f t="shared" si="6"/>
        <v>0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ht="17.25" customHeight="1">
      <c r="A70" s="7">
        <f t="shared" si="7"/>
        <v>68</v>
      </c>
      <c r="B70" s="8"/>
      <c r="C70" s="9"/>
      <c r="D70" s="9"/>
      <c r="E70" s="6"/>
      <c r="F70" s="6">
        <f t="shared" si="5"/>
        <v>0</v>
      </c>
      <c r="G70" s="10">
        <f t="shared" si="6"/>
        <v>0</v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ht="16.5" customHeight="1">
      <c r="A71" s="7">
        <f t="shared" si="7"/>
        <v>69</v>
      </c>
      <c r="B71" s="8"/>
      <c r="C71" s="8"/>
      <c r="D71" s="8"/>
      <c r="E71" s="18"/>
      <c r="F71" s="6">
        <f t="shared" si="5"/>
        <v>0</v>
      </c>
      <c r="G71" s="10">
        <f t="shared" si="6"/>
        <v>0</v>
      </c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ht="17.25" customHeight="1">
      <c r="A72" s="7">
        <f t="shared" si="7"/>
        <v>70</v>
      </c>
      <c r="B72" s="8"/>
      <c r="C72" s="9"/>
      <c r="D72" s="9"/>
      <c r="E72" s="6"/>
      <c r="F72" s="6">
        <f t="shared" si="5"/>
        <v>0</v>
      </c>
      <c r="G72" s="10">
        <f t="shared" si="6"/>
        <v>0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ht="16.5" customHeight="1">
      <c r="A73" s="7">
        <f t="shared" si="7"/>
        <v>71</v>
      </c>
      <c r="B73" s="30"/>
      <c r="C73" s="30"/>
      <c r="D73" s="30"/>
      <c r="E73" s="18"/>
      <c r="F73" s="6">
        <f t="shared" si="5"/>
        <v>0</v>
      </c>
      <c r="G73" s="10">
        <f t="shared" si="6"/>
        <v>0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ht="17.25" customHeight="1">
      <c r="A74" s="7">
        <f t="shared" si="7"/>
        <v>72</v>
      </c>
      <c r="B74" s="8"/>
      <c r="C74" s="9"/>
      <c r="D74" s="12"/>
      <c r="E74" s="6"/>
      <c r="F74" s="6">
        <f t="shared" si="5"/>
        <v>0</v>
      </c>
      <c r="G74" s="10">
        <f t="shared" si="6"/>
        <v>0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ht="17.25" customHeight="1">
      <c r="A75" s="7">
        <f t="shared" si="7"/>
        <v>73</v>
      </c>
      <c r="B75" s="8"/>
      <c r="C75" s="9"/>
      <c r="D75" s="9"/>
      <c r="E75" s="6"/>
      <c r="F75" s="6">
        <f t="shared" si="5"/>
        <v>0</v>
      </c>
      <c r="G75" s="10">
        <f t="shared" si="6"/>
        <v>0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ht="17.25" customHeight="1">
      <c r="A76" s="7">
        <f t="shared" si="7"/>
        <v>74</v>
      </c>
      <c r="B76" s="8"/>
      <c r="C76" s="9"/>
      <c r="D76" s="9"/>
      <c r="E76" s="6"/>
      <c r="F76" s="6">
        <f t="shared" si="5"/>
        <v>0</v>
      </c>
      <c r="G76" s="10">
        <f t="shared" si="6"/>
        <v>0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ht="17.25" customHeight="1">
      <c r="A77" s="7">
        <f t="shared" si="7"/>
        <v>75</v>
      </c>
      <c r="B77" s="8"/>
      <c r="C77" s="9"/>
      <c r="D77" s="9"/>
      <c r="E77" s="6"/>
      <c r="F77" s="6">
        <f t="shared" si="5"/>
        <v>0</v>
      </c>
      <c r="G77" s="10">
        <f t="shared" si="6"/>
        <v>0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ht="17.25" customHeight="1">
      <c r="A78" s="7">
        <f t="shared" si="7"/>
        <v>76</v>
      </c>
      <c r="B78" s="8"/>
      <c r="C78" s="9"/>
      <c r="D78" s="9"/>
      <c r="E78" s="6"/>
      <c r="F78" s="6">
        <f t="shared" si="5"/>
        <v>0</v>
      </c>
      <c r="G78" s="10">
        <f t="shared" si="6"/>
        <v>0</v>
      </c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ht="17.25" customHeight="1">
      <c r="A79" s="7">
        <f t="shared" si="7"/>
        <v>77</v>
      </c>
      <c r="B79" s="8"/>
      <c r="C79" s="9"/>
      <c r="D79" s="9"/>
      <c r="E79" s="6"/>
      <c r="F79" s="6">
        <f t="shared" si="5"/>
        <v>0</v>
      </c>
      <c r="G79" s="10">
        <f t="shared" si="6"/>
        <v>0</v>
      </c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ht="17.25" customHeight="1">
      <c r="A80" s="7">
        <f t="shared" si="7"/>
        <v>78</v>
      </c>
      <c r="B80" s="8"/>
      <c r="C80" s="9"/>
      <c r="D80" s="9"/>
      <c r="E80" s="6"/>
      <c r="F80" s="6">
        <f t="shared" si="5"/>
        <v>0</v>
      </c>
      <c r="G80" s="10">
        <f t="shared" si="6"/>
        <v>0</v>
      </c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ht="17.25" customHeight="1">
      <c r="A81" s="7">
        <f t="shared" si="7"/>
        <v>79</v>
      </c>
      <c r="B81" s="8"/>
      <c r="C81" s="9"/>
      <c r="D81" s="9"/>
      <c r="E81" s="6"/>
      <c r="F81" s="6">
        <f t="shared" si="5"/>
        <v>0</v>
      </c>
      <c r="G81" s="10">
        <f t="shared" si="6"/>
        <v>0</v>
      </c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ht="17.25" customHeight="1">
      <c r="A82" s="7">
        <f t="shared" si="7"/>
        <v>80</v>
      </c>
      <c r="B82" s="30"/>
      <c r="C82" s="31"/>
      <c r="D82" s="9"/>
      <c r="E82" s="6"/>
      <c r="F82" s="6">
        <f t="shared" si="5"/>
        <v>0</v>
      </c>
      <c r="G82" s="10">
        <f t="shared" si="6"/>
        <v>0</v>
      </c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ht="12.75">
      <c r="A83" s="7"/>
      <c r="B83" s="21"/>
      <c r="C83" s="21"/>
      <c r="D83" s="21"/>
      <c r="E83" s="22"/>
      <c r="F83" s="22"/>
      <c r="G83" s="23"/>
      <c r="H83" s="11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</row>
    <row r="84" spans="1:34" ht="12.75">
      <c r="A84" s="7"/>
      <c r="B84" s="45" t="s">
        <v>6</v>
      </c>
      <c r="C84" s="45"/>
      <c r="D84" s="45"/>
      <c r="E84" s="45"/>
      <c r="F84" s="45"/>
      <c r="G84" s="46"/>
      <c r="H84" s="11">
        <f aca="true" t="shared" si="8" ref="H84:AH84">COUNTIF(H3:H82,"&gt;0")</f>
        <v>32</v>
      </c>
      <c r="I84" s="11">
        <f t="shared" si="8"/>
        <v>39</v>
      </c>
      <c r="J84" s="11">
        <f t="shared" si="8"/>
        <v>35</v>
      </c>
      <c r="K84" s="11">
        <f t="shared" si="8"/>
        <v>35</v>
      </c>
      <c r="L84" s="11">
        <f t="shared" si="8"/>
        <v>38</v>
      </c>
      <c r="M84" s="11">
        <f t="shared" si="8"/>
        <v>18</v>
      </c>
      <c r="N84" s="11">
        <f t="shared" si="8"/>
        <v>29</v>
      </c>
      <c r="O84" s="11">
        <f t="shared" si="8"/>
        <v>44</v>
      </c>
      <c r="P84" s="11">
        <f t="shared" si="8"/>
        <v>29</v>
      </c>
      <c r="Q84" s="11">
        <f t="shared" si="8"/>
        <v>0</v>
      </c>
      <c r="R84" s="11">
        <f t="shared" si="8"/>
        <v>0</v>
      </c>
      <c r="S84" s="11">
        <f t="shared" si="8"/>
        <v>0</v>
      </c>
      <c r="T84" s="11">
        <f t="shared" si="8"/>
        <v>0</v>
      </c>
      <c r="U84" s="11">
        <f t="shared" si="8"/>
        <v>0</v>
      </c>
      <c r="V84" s="11">
        <f t="shared" si="8"/>
        <v>0</v>
      </c>
      <c r="W84" s="11">
        <f t="shared" si="8"/>
        <v>0</v>
      </c>
      <c r="X84" s="11">
        <f t="shared" si="8"/>
        <v>0</v>
      </c>
      <c r="Y84" s="11">
        <f t="shared" si="8"/>
        <v>0</v>
      </c>
      <c r="Z84" s="11">
        <f t="shared" si="8"/>
        <v>0</v>
      </c>
      <c r="AA84" s="11">
        <f t="shared" si="8"/>
        <v>0</v>
      </c>
      <c r="AB84" s="11">
        <f t="shared" si="8"/>
        <v>0</v>
      </c>
      <c r="AC84" s="11">
        <f t="shared" si="8"/>
        <v>0</v>
      </c>
      <c r="AD84" s="11">
        <f t="shared" si="8"/>
        <v>0</v>
      </c>
      <c r="AE84" s="11">
        <f t="shared" si="8"/>
        <v>0</v>
      </c>
      <c r="AF84" s="11">
        <f t="shared" si="8"/>
        <v>0</v>
      </c>
      <c r="AG84" s="11">
        <f t="shared" si="8"/>
        <v>0</v>
      </c>
      <c r="AH84" s="11">
        <f t="shared" si="8"/>
        <v>0</v>
      </c>
    </row>
    <row r="86" spans="4:34" ht="12.7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4:34" ht="12.7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4:34" ht="12.7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4:34" ht="12.7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4:34" ht="12.7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4:34" ht="12.7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4:34" ht="12.7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4:34" ht="12.7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</sheetData>
  <sheetProtection sort="0"/>
  <mergeCells count="3">
    <mergeCell ref="B1:S1"/>
    <mergeCell ref="T1:AH1"/>
    <mergeCell ref="B84:G84"/>
  </mergeCells>
  <conditionalFormatting sqref="H3:AH84">
    <cfRule type="cellIs" priority="34" dxfId="2" operator="greaterThan">
      <formula>0</formula>
    </cfRule>
    <cfRule type="cellIs" priority="35" dxfId="1" operator="equal">
      <formula>0</formula>
    </cfRule>
  </conditionalFormatting>
  <conditionalFormatting sqref="H3:AH82">
    <cfRule type="cellIs" priority="1" dxfId="0" operator="greaterThan" stopIfTrue="1">
      <formula>0</formula>
    </cfRule>
  </conditionalFormatting>
  <printOptions horizontalCentered="1" verticalCentered="1"/>
  <pageMargins left="0.25" right="0.25" top="0.7500000000000001" bottom="0.7500000000000001" header="0.30000000000000004" footer="0.3000000000000000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3">
      <selection activeCell="A33" sqref="A33"/>
    </sheetView>
  </sheetViews>
  <sheetFormatPr defaultColWidth="9.140625" defaultRowHeight="15" customHeight="1"/>
  <cols>
    <col min="1" max="16384" width="9.140625" style="42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aniello</cp:lastModifiedBy>
  <cp:lastPrinted>2014-03-19T19:33:38Z</cp:lastPrinted>
  <dcterms:created xsi:type="dcterms:W3CDTF">2012-11-03T14:27:38Z</dcterms:created>
  <dcterms:modified xsi:type="dcterms:W3CDTF">2018-06-04T08:20:24Z</dcterms:modified>
  <cp:category/>
  <cp:version/>
  <cp:contentType/>
  <cp:contentStatus/>
</cp:coreProperties>
</file>